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X:\Commonwealth Organic Energy\Solicitations\Round 6 March 2018\Final Versions\IP\"/>
    </mc:Choice>
  </mc:AlternateContent>
  <xr:revisionPtr revIDLastSave="0" documentId="8_{A02C007D-F046-47B9-92C2-700673EB3291}" xr6:coauthVersionLast="31" xr6:coauthVersionMax="31" xr10:uidLastSave="{00000000-0000-0000-0000-000000000000}"/>
  <bookViews>
    <workbookView xWindow="0" yWindow="0" windowWidth="19350" windowHeight="10050" tabRatio="702" activeTab="1" xr2:uid="{00000000-000D-0000-FFFF-FFFF00000000}"/>
  </bookViews>
  <sheets>
    <sheet name="Impl or Pilot (sample)" sheetId="1" r:id="rId1"/>
    <sheet name="Impl or Pilot (blank)" sheetId="6" r:id="rId2"/>
    <sheet name="Supporting Sched" sheetId="2" r:id="rId3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6" l="1"/>
  <c r="G34" i="6"/>
  <c r="G20" i="6"/>
  <c r="G21" i="6"/>
  <c r="F35" i="6" l="1"/>
  <c r="E35" i="6"/>
  <c r="D35" i="6"/>
  <c r="C35" i="6"/>
  <c r="G33" i="6"/>
  <c r="G32" i="6"/>
  <c r="G31" i="6"/>
  <c r="G30" i="6"/>
  <c r="G29" i="6"/>
  <c r="G28" i="6"/>
  <c r="G27" i="6"/>
  <c r="G26" i="6"/>
  <c r="G25" i="6"/>
  <c r="G24" i="6"/>
  <c r="G23" i="6"/>
  <c r="G22" i="6"/>
  <c r="G19" i="6"/>
  <c r="F16" i="6"/>
  <c r="E16" i="6"/>
  <c r="D16" i="6"/>
  <c r="C16" i="6"/>
  <c r="G15" i="6"/>
  <c r="G14" i="6"/>
  <c r="G13" i="6"/>
  <c r="G12" i="6"/>
  <c r="G11" i="6"/>
  <c r="G10" i="6"/>
  <c r="G9" i="6"/>
  <c r="G8" i="6"/>
  <c r="G29" i="1"/>
  <c r="G28" i="1"/>
  <c r="G35" i="6" l="1"/>
  <c r="H36" i="6" s="1"/>
  <c r="I35" i="6"/>
  <c r="I36" i="6" s="1"/>
  <c r="G16" i="6"/>
  <c r="C36" i="6" l="1"/>
  <c r="I16" i="6"/>
  <c r="G38" i="6"/>
  <c r="H39" i="6" s="1"/>
  <c r="H17" i="6"/>
  <c r="C17" i="6"/>
  <c r="G23" i="1"/>
  <c r="G24" i="1"/>
  <c r="G25" i="1"/>
  <c r="G26" i="1"/>
  <c r="G27" i="1"/>
  <c r="G30" i="1"/>
  <c r="G31" i="1"/>
  <c r="G32" i="1"/>
  <c r="G33" i="1"/>
  <c r="G22" i="1"/>
  <c r="G19" i="1"/>
  <c r="G9" i="1"/>
  <c r="G10" i="1"/>
  <c r="G11" i="1"/>
  <c r="G12" i="1"/>
  <c r="G13" i="1"/>
  <c r="G14" i="1"/>
  <c r="G15" i="1"/>
  <c r="G8" i="1"/>
  <c r="G40" i="6" l="1"/>
  <c r="H40" i="6" s="1"/>
  <c r="I17" i="6"/>
  <c r="G35" i="1"/>
  <c r="G39" i="1"/>
  <c r="D35" i="1" l="1"/>
  <c r="E35" i="1"/>
  <c r="F35" i="1"/>
  <c r="C35" i="1"/>
  <c r="D16" i="1"/>
  <c r="E16" i="1"/>
  <c r="F16" i="1"/>
  <c r="C16" i="1"/>
  <c r="G16" i="1" l="1"/>
  <c r="C17" i="1" s="1"/>
  <c r="H17" i="1" l="1"/>
  <c r="I16" i="1"/>
  <c r="I17" i="1" s="1"/>
  <c r="H36" i="1"/>
  <c r="I35" i="1"/>
  <c r="I36" i="1" s="1"/>
  <c r="C36" i="1"/>
  <c r="G38" i="1"/>
  <c r="H39" i="1" s="1"/>
  <c r="G40" i="1" l="1"/>
  <c r="H40" i="1" s="1"/>
</calcChain>
</file>

<file path=xl/sharedStrings.xml><?xml version="1.0" encoding="utf-8"?>
<sst xmlns="http://schemas.openxmlformats.org/spreadsheetml/2006/main" count="114" uniqueCount="60">
  <si>
    <t>Task</t>
  </si>
  <si>
    <t>Initial design</t>
  </si>
  <si>
    <t>Total</t>
  </si>
  <si>
    <t>Design Phase totals</t>
  </si>
  <si>
    <t>Equipment installation</t>
  </si>
  <si>
    <t>Commissioning</t>
  </si>
  <si>
    <t>Complete interconnection</t>
  </si>
  <si>
    <t>Construction Oversight/PM</t>
  </si>
  <si>
    <t>Contingency</t>
  </si>
  <si>
    <t>Site work, construction</t>
  </si>
  <si>
    <t>Subcontractor A</t>
  </si>
  <si>
    <t>Subcontractor B</t>
  </si>
  <si>
    <t>Subcontractor C</t>
  </si>
  <si>
    <t>Subcontractor D</t>
  </si>
  <si>
    <t>Expense Category</t>
  </si>
  <si>
    <t>Project Title:</t>
  </si>
  <si>
    <t>Total Project Costs, All Phases</t>
  </si>
  <si>
    <t>Budget Summary</t>
  </si>
  <si>
    <t>Cost Sharing</t>
  </si>
  <si>
    <t>Grantee Share ($)</t>
  </si>
  <si>
    <t>Design modifications, if necessary</t>
  </si>
  <si>
    <t>Construction Phase totals</t>
  </si>
  <si>
    <t>ACME Concrete</t>
  </si>
  <si>
    <r>
      <t xml:space="preserve">Design Phase </t>
    </r>
    <r>
      <rPr>
        <i/>
        <sz val="11"/>
        <color theme="1"/>
        <rFont val="Calibri"/>
        <family val="2"/>
        <scheme val="minor"/>
      </rPr>
      <t>(customize task list as appropriate; add rows to a task if multiple contractors participating)</t>
    </r>
  </si>
  <si>
    <r>
      <t>Construction Phase</t>
    </r>
    <r>
      <rPr>
        <i/>
        <sz val="11"/>
        <color theme="1"/>
        <rFont val="Calibri"/>
        <family val="2"/>
        <scheme val="minor"/>
      </rPr>
      <t xml:space="preserve"> (customize task list as appropriate; add rows to a task if multiple contractors participating)</t>
    </r>
  </si>
  <si>
    <t>Total Grantee Cost Share</t>
  </si>
  <si>
    <t>Supporting Schedule</t>
  </si>
  <si>
    <t>Unit Cost</t>
  </si>
  <si>
    <t>Number of Units</t>
  </si>
  <si>
    <t>Other</t>
  </si>
  <si>
    <t>Percentage of Total</t>
  </si>
  <si>
    <r>
      <t xml:space="preserve">Contractor Expense </t>
    </r>
    <r>
      <rPr>
        <sz val="11"/>
        <color theme="1"/>
        <rFont val="Calibri"/>
        <family val="2"/>
        <scheme val="minor"/>
      </rPr>
      <t>(including any Contractor-Paid Equipment or Materials)</t>
    </r>
  </si>
  <si>
    <r>
      <t xml:space="preserve">Equipment and Materials </t>
    </r>
    <r>
      <rPr>
        <sz val="11"/>
        <color theme="1"/>
        <rFont val="Calibri"/>
        <family val="2"/>
        <scheme val="minor"/>
      </rPr>
      <t>(if not included under Contractor Expense)</t>
    </r>
  </si>
  <si>
    <r>
      <t xml:space="preserve">Other Direct Costs </t>
    </r>
    <r>
      <rPr>
        <sz val="11"/>
        <color theme="1"/>
        <rFont val="Calibri"/>
        <family val="2"/>
        <scheme val="minor"/>
      </rPr>
      <t>(e.g. fees, freight)*</t>
    </r>
  </si>
  <si>
    <t>Detail (e.g., Company/Vendor, Item, Labor Category)</t>
  </si>
  <si>
    <t>Comment</t>
  </si>
  <si>
    <t>Application for DEP recycling permit</t>
  </si>
  <si>
    <t>Application for air quality permit</t>
  </si>
  <si>
    <t>Interconnection application</t>
  </si>
  <si>
    <r>
      <t xml:space="preserve">Related-Party Labor </t>
    </r>
    <r>
      <rPr>
        <sz val="11"/>
        <color theme="1"/>
        <rFont val="Calibri"/>
        <family val="2"/>
        <scheme val="minor"/>
      </rPr>
      <t>(not more than 15% of any Phase)</t>
    </r>
  </si>
  <si>
    <t>Data Acquisition Sys; report to PTS</t>
  </si>
  <si>
    <t>Interconnection study</t>
  </si>
  <si>
    <t>MassCEC Grant for Phase ($)</t>
  </si>
  <si>
    <t>% of Phase Total**</t>
  </si>
  <si>
    <t>** Please review instructions for cost share requirements and maximum amount you may request</t>
  </si>
  <si>
    <t>*   See Budget Instructions for Allowable Expenses</t>
  </si>
  <si>
    <t>Grantee Organization Name:</t>
  </si>
  <si>
    <t>Please see Budget Instructions at end of Application form.  Enter data in white cells only.  Add rows and adjust totals if necessary.</t>
  </si>
  <si>
    <t>Equipment order (type)</t>
  </si>
  <si>
    <t>Plumbing</t>
  </si>
  <si>
    <t>Electrical</t>
  </si>
  <si>
    <t>Total MassCEC Grant Request**  (enter requests in column H (white cell) in each Phase section above)</t>
  </si>
  <si>
    <t>Standard Budget Form (Implementation or Pilot Project)</t>
  </si>
  <si>
    <t>Joe's Excavating (related party)</t>
  </si>
  <si>
    <t>SAMPLE</t>
  </si>
  <si>
    <r>
      <t xml:space="preserve">Related-Party Expense </t>
    </r>
    <r>
      <rPr>
        <sz val="11"/>
        <color theme="1"/>
        <rFont val="Calibri"/>
        <family val="2"/>
        <scheme val="minor"/>
      </rPr>
      <t>(not more than 15% of any Phase)</t>
    </r>
  </si>
  <si>
    <t>Appendix 6
Budget Form (Implementation or Pilot Project)</t>
  </si>
  <si>
    <t>Please see Budget Instructions at end of Application form.  Add rows and adjust totals if necessary.</t>
  </si>
  <si>
    <t>i.e. Joe's Excavating</t>
  </si>
  <si>
    <t>i.e. ACME Concrete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</si>
</sst>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62">
    <xf numFmtId="0" fontId="0" fillId="0" borderId="0" xfId="0"/>
    <xf numFmtId="0" fontId="0" fillId="2" borderId="3" xfId="0" applyFill="1" applyBorder="1"/>
    <xf numFmtId="0" fontId="0" fillId="2" borderId="4" xfId="0" applyFill="1" applyBorder="1"/>
    <xf numFmtId="0" fontId="0" fillId="2" borderId="3" xfId="0" applyFill="1" applyBorder="1" applyAlignment="1">
      <alignment wrapText="1"/>
    </xf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0" borderId="11" xfId="0" applyBorder="1"/>
    <xf numFmtId="0" fontId="0" fillId="0" borderId="12" xfId="0" applyBorder="1"/>
    <xf numFmtId="0" fontId="3" fillId="0" borderId="0" xfId="0" applyFont="1" applyBorder="1" applyAlignment="1">
      <alignment horizontal="right"/>
    </xf>
    <xf numFmtId="0" fontId="0" fillId="0" borderId="0" xfId="0" applyFill="1" applyBorder="1"/>
    <xf numFmtId="0" fontId="1" fillId="0" borderId="0" xfId="0" applyFont="1"/>
    <xf numFmtId="0" fontId="1" fillId="0" borderId="15" xfId="0" applyFont="1" applyBorder="1"/>
    <xf numFmtId="0" fontId="0" fillId="0" borderId="2" xfId="0" applyBorder="1"/>
    <xf numFmtId="0" fontId="0" fillId="0" borderId="3" xfId="0" applyBorder="1"/>
    <xf numFmtId="0" fontId="0" fillId="0" borderId="14" xfId="0" applyBorder="1"/>
    <xf numFmtId="0" fontId="0" fillId="0" borderId="0" xfId="0" applyBorder="1"/>
    <xf numFmtId="0" fontId="0" fillId="3" borderId="0" xfId="0" applyFill="1" applyBorder="1"/>
    <xf numFmtId="0" fontId="0" fillId="3" borderId="18" xfId="0" applyFill="1" applyBorder="1"/>
    <xf numFmtId="0" fontId="0" fillId="0" borderId="18" xfId="0" applyBorder="1"/>
    <xf numFmtId="0" fontId="2" fillId="0" borderId="5" xfId="0" applyFont="1" applyBorder="1" applyAlignment="1">
      <alignment horizontal="left"/>
    </xf>
    <xf numFmtId="0" fontId="0" fillId="0" borderId="10" xfId="0" applyBorder="1"/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0" fillId="3" borderId="11" xfId="0" applyFill="1" applyBorder="1"/>
    <xf numFmtId="0" fontId="0" fillId="0" borderId="29" xfId="0" applyBorder="1"/>
    <xf numFmtId="0" fontId="0" fillId="0" borderId="30" xfId="0" applyBorder="1" applyAlignment="1">
      <alignment horizontal="left" indent="1"/>
    </xf>
    <xf numFmtId="0" fontId="0" fillId="0" borderId="30" xfId="0" applyBorder="1"/>
    <xf numFmtId="0" fontId="0" fillId="0" borderId="31" xfId="0" applyBorder="1"/>
    <xf numFmtId="0" fontId="0" fillId="0" borderId="29" xfId="0" applyFill="1" applyBorder="1" applyAlignment="1">
      <alignment wrapText="1"/>
    </xf>
    <xf numFmtId="0" fontId="2" fillId="0" borderId="30" xfId="0" applyFont="1" applyBorder="1" applyAlignment="1">
      <alignment horizontal="right"/>
    </xf>
    <xf numFmtId="0" fontId="1" fillId="4" borderId="3" xfId="0" applyFont="1" applyFill="1" applyBorder="1" applyAlignment="1">
      <alignment horizontal="center"/>
    </xf>
    <xf numFmtId="165" fontId="0" fillId="0" borderId="23" xfId="1" applyNumberFormat="1" applyFont="1" applyBorder="1"/>
    <xf numFmtId="165" fontId="0" fillId="0" borderId="24" xfId="1" applyNumberFormat="1" applyFont="1" applyBorder="1"/>
    <xf numFmtId="165" fontId="0" fillId="0" borderId="25" xfId="1" applyNumberFormat="1" applyFont="1" applyBorder="1"/>
    <xf numFmtId="165" fontId="0" fillId="0" borderId="26" xfId="1" applyNumberFormat="1" applyFont="1" applyBorder="1"/>
    <xf numFmtId="165" fontId="0" fillId="0" borderId="27" xfId="1" applyNumberFormat="1" applyFont="1" applyBorder="1"/>
    <xf numFmtId="165" fontId="0" fillId="0" borderId="28" xfId="1" applyNumberFormat="1" applyFont="1" applyBorder="1"/>
    <xf numFmtId="165" fontId="0" fillId="3" borderId="7" xfId="1" applyNumberFormat="1" applyFont="1" applyFill="1" applyBorder="1"/>
    <xf numFmtId="165" fontId="0" fillId="0" borderId="19" xfId="1" applyNumberFormat="1" applyFont="1" applyFill="1" applyBorder="1" applyAlignment="1">
      <alignment wrapText="1"/>
    </xf>
    <xf numFmtId="165" fontId="0" fillId="0" borderId="20" xfId="1" applyNumberFormat="1" applyFont="1" applyFill="1" applyBorder="1" applyAlignment="1">
      <alignment wrapText="1"/>
    </xf>
    <xf numFmtId="165" fontId="0" fillId="0" borderId="21" xfId="1" applyNumberFormat="1" applyFont="1" applyBorder="1"/>
    <xf numFmtId="165" fontId="0" fillId="0" borderId="22" xfId="1" applyNumberFormat="1" applyFont="1" applyBorder="1"/>
    <xf numFmtId="165" fontId="0" fillId="7" borderId="6" xfId="1" applyNumberFormat="1" applyFont="1" applyFill="1" applyBorder="1"/>
    <xf numFmtId="166" fontId="0" fillId="4" borderId="24" xfId="2" applyNumberFormat="1" applyFont="1" applyFill="1" applyBorder="1"/>
    <xf numFmtId="166" fontId="0" fillId="8" borderId="26" xfId="2" applyNumberFormat="1" applyFont="1" applyFill="1" applyBorder="1"/>
    <xf numFmtId="0" fontId="1" fillId="0" borderId="14" xfId="0" applyFont="1" applyBorder="1" applyAlignment="1">
      <alignment horizontal="center" wrapText="1"/>
    </xf>
    <xf numFmtId="0" fontId="0" fillId="3" borderId="38" xfId="0" applyFill="1" applyBorder="1" applyAlignment="1"/>
    <xf numFmtId="0" fontId="0" fillId="3" borderId="7" xfId="0" applyFill="1" applyBorder="1" applyAlignment="1"/>
    <xf numFmtId="0" fontId="0" fillId="3" borderId="18" xfId="0" applyFill="1" applyBorder="1" applyAlignment="1"/>
    <xf numFmtId="0" fontId="0" fillId="3" borderId="12" xfId="0" applyFill="1" applyBorder="1" applyAlignment="1"/>
    <xf numFmtId="164" fontId="0" fillId="3" borderId="41" xfId="3" applyNumberFormat="1" applyFont="1" applyFill="1" applyBorder="1" applyAlignment="1"/>
    <xf numFmtId="164" fontId="0" fillId="3" borderId="39" xfId="3" applyNumberFormat="1" applyFont="1" applyFill="1" applyBorder="1" applyAlignment="1"/>
    <xf numFmtId="0" fontId="0" fillId="2" borderId="4" xfId="0" applyFill="1" applyBorder="1" applyAlignment="1">
      <alignment wrapText="1"/>
    </xf>
    <xf numFmtId="165" fontId="0" fillId="5" borderId="6" xfId="1" applyNumberFormat="1" applyFont="1" applyFill="1" applyBorder="1"/>
    <xf numFmtId="164" fontId="0" fillId="3" borderId="11" xfId="3" applyNumberFormat="1" applyFont="1" applyFill="1" applyBorder="1"/>
    <xf numFmtId="164" fontId="0" fillId="3" borderId="12" xfId="3" applyNumberFormat="1" applyFont="1" applyFill="1" applyBorder="1"/>
    <xf numFmtId="166" fontId="0" fillId="3" borderId="28" xfId="2" applyNumberFormat="1" applyFont="1" applyFill="1" applyBorder="1"/>
    <xf numFmtId="164" fontId="0" fillId="3" borderId="11" xfId="3" applyNumberFormat="1" applyFont="1" applyFill="1" applyBorder="1" applyAlignment="1">
      <alignment wrapText="1"/>
    </xf>
    <xf numFmtId="165" fontId="0" fillId="7" borderId="24" xfId="1" applyNumberFormat="1" applyFont="1" applyFill="1" applyBorder="1"/>
    <xf numFmtId="165" fontId="0" fillId="7" borderId="26" xfId="1" applyNumberFormat="1" applyFont="1" applyFill="1" applyBorder="1"/>
    <xf numFmtId="165" fontId="0" fillId="7" borderId="32" xfId="1" applyNumberFormat="1" applyFont="1" applyFill="1" applyBorder="1"/>
    <xf numFmtId="165" fontId="0" fillId="7" borderId="20" xfId="1" applyNumberFormat="1" applyFont="1" applyFill="1" applyBorder="1" applyAlignment="1">
      <alignment wrapText="1"/>
    </xf>
    <xf numFmtId="165" fontId="0" fillId="7" borderId="22" xfId="1" applyNumberFormat="1" applyFont="1" applyFill="1" applyBorder="1"/>
    <xf numFmtId="165" fontId="0" fillId="7" borderId="42" xfId="1" applyNumberFormat="1" applyFont="1" applyFill="1" applyBorder="1"/>
    <xf numFmtId="165" fontId="0" fillId="0" borderId="1" xfId="1" applyNumberFormat="1" applyFont="1" applyFill="1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 applyAlignment="1">
      <alignment horizontal="center"/>
    </xf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9" borderId="52" xfId="0" applyFill="1" applyBorder="1"/>
    <xf numFmtId="0" fontId="0" fillId="9" borderId="53" xfId="0" applyFill="1" applyBorder="1" applyAlignment="1">
      <alignment wrapText="1"/>
    </xf>
    <xf numFmtId="0" fontId="0" fillId="9" borderId="53" xfId="0" applyFill="1" applyBorder="1"/>
    <xf numFmtId="0" fontId="0" fillId="9" borderId="54" xfId="0" applyFill="1" applyBorder="1"/>
    <xf numFmtId="0" fontId="1" fillId="0" borderId="1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6" fillId="0" borderId="0" xfId="0" applyFont="1"/>
    <xf numFmtId="0" fontId="1" fillId="0" borderId="13" xfId="0" applyFont="1" applyFill="1" applyBorder="1" applyAlignment="1">
      <alignment horizontal="center" vertical="center" wrapText="1"/>
    </xf>
    <xf numFmtId="165" fontId="0" fillId="10" borderId="0" xfId="1" applyNumberFormat="1" applyFont="1" applyFill="1" applyBorder="1"/>
    <xf numFmtId="165" fontId="0" fillId="0" borderId="58" xfId="1" applyNumberFormat="1" applyFont="1" applyBorder="1"/>
    <xf numFmtId="165" fontId="0" fillId="0" borderId="59" xfId="1" applyNumberFormat="1" applyFont="1" applyBorder="1"/>
    <xf numFmtId="165" fontId="0" fillId="0" borderId="60" xfId="1" applyNumberFormat="1" applyFont="1" applyBorder="1"/>
    <xf numFmtId="165" fontId="0" fillId="0" borderId="61" xfId="1" applyNumberFormat="1" applyFont="1" applyFill="1" applyBorder="1" applyAlignment="1">
      <alignment wrapText="1"/>
    </xf>
    <xf numFmtId="165" fontId="0" fillId="0" borderId="62" xfId="1" applyNumberFormat="1" applyFont="1" applyBorder="1"/>
    <xf numFmtId="165" fontId="0" fillId="10" borderId="6" xfId="1" applyNumberFormat="1" applyFont="1" applyFill="1" applyBorder="1"/>
    <xf numFmtId="165" fontId="0" fillId="10" borderId="7" xfId="1" applyNumberFormat="1" applyFont="1" applyFill="1" applyBorder="1"/>
    <xf numFmtId="165" fontId="0" fillId="10" borderId="36" xfId="1" applyNumberFormat="1" applyFont="1" applyFill="1" applyBorder="1"/>
    <xf numFmtId="165" fontId="0" fillId="10" borderId="37" xfId="1" applyNumberFormat="1" applyFont="1" applyFill="1" applyBorder="1"/>
    <xf numFmtId="165" fontId="0" fillId="10" borderId="56" xfId="1" applyNumberFormat="1" applyFont="1" applyFill="1" applyBorder="1"/>
    <xf numFmtId="0" fontId="1" fillId="0" borderId="55" xfId="0" applyFont="1" applyFill="1" applyBorder="1" applyAlignment="1">
      <alignment horizontal="center" vertical="center" wrapText="1"/>
    </xf>
    <xf numFmtId="0" fontId="0" fillId="10" borderId="0" xfId="0" applyFill="1" applyBorder="1"/>
    <xf numFmtId="0" fontId="0" fillId="10" borderId="18" xfId="0" applyFill="1" applyBorder="1"/>
    <xf numFmtId="0" fontId="0" fillId="10" borderId="41" xfId="0" applyFill="1" applyBorder="1"/>
    <xf numFmtId="0" fontId="0" fillId="10" borderId="11" xfId="0" applyFill="1" applyBorder="1"/>
    <xf numFmtId="164" fontId="0" fillId="10" borderId="11" xfId="3" applyNumberFormat="1" applyFont="1" applyFill="1" applyBorder="1"/>
    <xf numFmtId="164" fontId="0" fillId="10" borderId="12" xfId="3" applyNumberFormat="1" applyFont="1" applyFill="1" applyBorder="1"/>
    <xf numFmtId="164" fontId="0" fillId="10" borderId="11" xfId="3" applyNumberFormat="1" applyFont="1" applyFill="1" applyBorder="1" applyAlignment="1">
      <alignment wrapText="1"/>
    </xf>
    <xf numFmtId="0" fontId="0" fillId="10" borderId="12" xfId="0" applyFill="1" applyBorder="1"/>
    <xf numFmtId="165" fontId="0" fillId="10" borderId="57" xfId="1" applyNumberFormat="1" applyFont="1" applyFill="1" applyBorder="1"/>
    <xf numFmtId="0" fontId="1" fillId="2" borderId="3" xfId="0" applyFont="1" applyFill="1" applyBorder="1" applyAlignment="1">
      <alignment horizontal="center"/>
    </xf>
    <xf numFmtId="165" fontId="0" fillId="10" borderId="18" xfId="1" applyNumberFormat="1" applyFont="1" applyFill="1" applyBorder="1"/>
    <xf numFmtId="165" fontId="0" fillId="0" borderId="42" xfId="1" applyNumberFormat="1" applyFont="1" applyFill="1" applyBorder="1" applyAlignment="1"/>
    <xf numFmtId="165" fontId="0" fillId="0" borderId="35" xfId="1" applyNumberFormat="1" applyFont="1" applyFill="1" applyBorder="1" applyAlignment="1"/>
    <xf numFmtId="165" fontId="0" fillId="0" borderId="57" xfId="1" applyNumberFormat="1" applyFont="1" applyBorder="1"/>
    <xf numFmtId="166" fontId="0" fillId="10" borderId="23" xfId="2" applyNumberFormat="1" applyFont="1" applyFill="1" applyBorder="1"/>
    <xf numFmtId="166" fontId="0" fillId="10" borderId="37" xfId="2" applyNumberFormat="1" applyFont="1" applyFill="1" applyBorder="1"/>
    <xf numFmtId="166" fontId="0" fillId="10" borderId="27" xfId="2" applyNumberFormat="1" applyFont="1" applyFill="1" applyBorder="1"/>
    <xf numFmtId="0" fontId="0" fillId="10" borderId="7" xfId="0" applyFill="1" applyBorder="1" applyAlignment="1"/>
    <xf numFmtId="164" fontId="0" fillId="10" borderId="39" xfId="3" applyNumberFormat="1" applyFont="1" applyFill="1" applyBorder="1" applyAlignment="1"/>
    <xf numFmtId="0" fontId="0" fillId="10" borderId="18" xfId="0" applyFill="1" applyBorder="1" applyAlignment="1"/>
    <xf numFmtId="164" fontId="0" fillId="10" borderId="41" xfId="3" applyNumberFormat="1" applyFont="1" applyFill="1" applyBorder="1" applyAlignment="1"/>
    <xf numFmtId="0" fontId="0" fillId="10" borderId="12" xfId="0" applyFill="1" applyBorder="1" applyAlignment="1"/>
    <xf numFmtId="0" fontId="1" fillId="10" borderId="38" xfId="0" applyFont="1" applyFill="1" applyBorder="1" applyAlignment="1"/>
    <xf numFmtId="0" fontId="0" fillId="0" borderId="40" xfId="0" applyBorder="1" applyAlignment="1">
      <alignment horizontal="left"/>
    </xf>
    <xf numFmtId="0" fontId="0" fillId="0" borderId="28" xfId="0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165" fontId="0" fillId="3" borderId="33" xfId="1" applyNumberFormat="1" applyFont="1" applyFill="1" applyBorder="1" applyAlignment="1">
      <alignment horizontal="center"/>
    </xf>
    <xf numFmtId="165" fontId="0" fillId="3" borderId="34" xfId="1" applyNumberFormat="1" applyFont="1" applyFill="1" applyBorder="1" applyAlignment="1">
      <alignment horizontal="center"/>
    </xf>
    <xf numFmtId="165" fontId="0" fillId="3" borderId="35" xfId="1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8" xfId="0" applyFill="1" applyBorder="1" applyAlignment="1">
      <alignment horizontal="center" wrapText="1"/>
    </xf>
    <xf numFmtId="0" fontId="0" fillId="0" borderId="9" xfId="0" applyFill="1" applyBorder="1" applyAlignment="1">
      <alignment horizontal="center" wrapText="1"/>
    </xf>
    <xf numFmtId="0" fontId="0" fillId="0" borderId="15" xfId="0" applyFill="1" applyBorder="1" applyAlignment="1">
      <alignment horizontal="center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1" fillId="6" borderId="2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58" xfId="0" applyBorder="1" applyAlignment="1">
      <alignment horizontal="left"/>
    </xf>
    <xf numFmtId="0" fontId="0" fillId="0" borderId="59" xfId="0" applyBorder="1" applyAlignment="1">
      <alignment horizontal="left"/>
    </xf>
    <xf numFmtId="0" fontId="0" fillId="0" borderId="63" xfId="0" applyBorder="1" applyAlignment="1">
      <alignment horizontal="left"/>
    </xf>
    <xf numFmtId="0" fontId="4" fillId="0" borderId="2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zoomScale="80" zoomScaleNormal="80" workbookViewId="0"/>
  </sheetViews>
  <sheetFormatPr defaultRowHeight="15" x14ac:dyDescent="0.25"/>
  <cols>
    <col min="1" max="1" width="3.140625" customWidth="1"/>
    <col min="2" max="2" width="33" customWidth="1"/>
    <col min="3" max="3" width="12.140625" customWidth="1"/>
    <col min="4" max="4" width="15.42578125" customWidth="1"/>
    <col min="5" max="5" width="16" customWidth="1"/>
    <col min="6" max="6" width="11.42578125" customWidth="1"/>
    <col min="7" max="7" width="13" customWidth="1"/>
    <col min="8" max="8" width="10" customWidth="1"/>
    <col min="9" max="9" width="11.140625" customWidth="1"/>
  </cols>
  <sheetData>
    <row r="1" spans="1:10" ht="15.75" thickBot="1" x14ac:dyDescent="0.3">
      <c r="A1" t="s">
        <v>47</v>
      </c>
    </row>
    <row r="2" spans="1:10" ht="19.5" thickBot="1" x14ac:dyDescent="0.35">
      <c r="A2" s="145" t="s">
        <v>52</v>
      </c>
      <c r="B2" s="146"/>
      <c r="C2" s="146"/>
      <c r="D2" s="146"/>
      <c r="E2" s="146"/>
      <c r="F2" s="146"/>
      <c r="G2" s="146"/>
      <c r="H2" s="146"/>
      <c r="I2" s="146"/>
    </row>
    <row r="3" spans="1:10" ht="18.75" customHeight="1" x14ac:dyDescent="0.25">
      <c r="A3" s="4"/>
      <c r="B3" s="9" t="s">
        <v>46</v>
      </c>
      <c r="C3" s="147" t="s">
        <v>54</v>
      </c>
      <c r="D3" s="147"/>
      <c r="E3" s="147"/>
      <c r="F3" s="147"/>
      <c r="G3" s="147"/>
      <c r="H3" s="147"/>
      <c r="I3" s="148"/>
    </row>
    <row r="4" spans="1:10" ht="18.75" customHeight="1" thickBot="1" x14ac:dyDescent="0.3">
      <c r="A4" s="5"/>
      <c r="B4" s="9" t="s">
        <v>15</v>
      </c>
      <c r="C4" s="149" t="s">
        <v>54</v>
      </c>
      <c r="D4" s="149"/>
      <c r="E4" s="149"/>
      <c r="F4" s="149"/>
      <c r="G4" s="149"/>
      <c r="H4" s="149"/>
      <c r="I4" s="150"/>
    </row>
    <row r="5" spans="1:10" ht="15.75" thickBot="1" x14ac:dyDescent="0.3">
      <c r="A5" s="13"/>
      <c r="B5" s="14"/>
      <c r="C5" s="126" t="s">
        <v>14</v>
      </c>
      <c r="D5" s="127"/>
      <c r="E5" s="127"/>
      <c r="F5" s="128"/>
      <c r="G5" s="31" t="s">
        <v>2</v>
      </c>
      <c r="H5" s="143" t="s">
        <v>18</v>
      </c>
      <c r="I5" s="144"/>
    </row>
    <row r="6" spans="1:10" ht="103.5" customHeight="1" thickBot="1" x14ac:dyDescent="0.3">
      <c r="A6" s="15"/>
      <c r="B6" s="12" t="s">
        <v>0</v>
      </c>
      <c r="C6" s="79" t="s">
        <v>39</v>
      </c>
      <c r="D6" s="80" t="s">
        <v>31</v>
      </c>
      <c r="E6" s="80" t="s">
        <v>32</v>
      </c>
      <c r="F6" s="80" t="s">
        <v>33</v>
      </c>
      <c r="G6" s="80" t="s">
        <v>2</v>
      </c>
      <c r="H6" s="81" t="s">
        <v>42</v>
      </c>
      <c r="I6" s="82" t="s">
        <v>19</v>
      </c>
      <c r="J6" s="46"/>
    </row>
    <row r="7" spans="1:10" ht="15.75" thickBot="1" x14ac:dyDescent="0.3">
      <c r="A7" s="124" t="s">
        <v>23</v>
      </c>
      <c r="B7" s="125"/>
      <c r="C7" s="125"/>
      <c r="D7" s="125"/>
      <c r="E7" s="125"/>
      <c r="F7" s="125"/>
      <c r="G7" s="125"/>
      <c r="H7" s="1"/>
      <c r="I7" s="2"/>
    </row>
    <row r="8" spans="1:10" x14ac:dyDescent="0.25">
      <c r="A8" s="133"/>
      <c r="B8" s="25" t="s">
        <v>1</v>
      </c>
      <c r="C8" s="32">
        <v>2000</v>
      </c>
      <c r="D8" s="33">
        <v>60000</v>
      </c>
      <c r="E8" s="33"/>
      <c r="F8" s="33"/>
      <c r="G8" s="59">
        <f>SUM(C8:F8)</f>
        <v>62000</v>
      </c>
      <c r="H8" s="17"/>
      <c r="I8" s="18"/>
    </row>
    <row r="9" spans="1:10" ht="15" hidden="1" customHeight="1" x14ac:dyDescent="0.25">
      <c r="A9" s="134"/>
      <c r="B9" s="26" t="s">
        <v>10</v>
      </c>
      <c r="C9" s="34"/>
      <c r="D9" s="35"/>
      <c r="E9" s="35"/>
      <c r="F9" s="35"/>
      <c r="G9" s="60">
        <f t="shared" ref="G9:G15" si="0">SUM(C9:F9)</f>
        <v>0</v>
      </c>
      <c r="H9" s="17"/>
      <c r="I9" s="18"/>
    </row>
    <row r="10" spans="1:10" ht="15" hidden="1" customHeight="1" x14ac:dyDescent="0.25">
      <c r="A10" s="134"/>
      <c r="B10" s="26" t="s">
        <v>11</v>
      </c>
      <c r="C10" s="34"/>
      <c r="D10" s="35"/>
      <c r="E10" s="35"/>
      <c r="F10" s="35"/>
      <c r="G10" s="60">
        <f t="shared" si="0"/>
        <v>0</v>
      </c>
      <c r="H10" s="17"/>
      <c r="I10" s="18"/>
    </row>
    <row r="11" spans="1:10" x14ac:dyDescent="0.25">
      <c r="A11" s="134"/>
      <c r="B11" s="27" t="s">
        <v>36</v>
      </c>
      <c r="C11" s="34">
        <v>2000</v>
      </c>
      <c r="D11" s="35"/>
      <c r="E11" s="35"/>
      <c r="F11" s="35"/>
      <c r="G11" s="60">
        <f t="shared" si="0"/>
        <v>2000</v>
      </c>
      <c r="H11" s="17"/>
      <c r="I11" s="18"/>
    </row>
    <row r="12" spans="1:10" x14ac:dyDescent="0.25">
      <c r="A12" s="134"/>
      <c r="B12" t="s">
        <v>37</v>
      </c>
      <c r="C12" s="34"/>
      <c r="D12" s="35">
        <v>5000</v>
      </c>
      <c r="E12" s="35"/>
      <c r="F12" s="35"/>
      <c r="G12" s="60">
        <f t="shared" si="0"/>
        <v>5000</v>
      </c>
      <c r="H12" s="17"/>
      <c r="I12" s="18"/>
    </row>
    <row r="13" spans="1:10" x14ac:dyDescent="0.25">
      <c r="A13" s="134"/>
      <c r="B13" s="27" t="s">
        <v>38</v>
      </c>
      <c r="C13" s="34"/>
      <c r="D13" s="35">
        <v>4000</v>
      </c>
      <c r="E13" s="35"/>
      <c r="F13" s="35"/>
      <c r="G13" s="60">
        <f t="shared" si="0"/>
        <v>4000</v>
      </c>
      <c r="H13" s="17"/>
      <c r="I13" s="18"/>
    </row>
    <row r="14" spans="1:10" x14ac:dyDescent="0.25">
      <c r="A14" s="134"/>
      <c r="B14" s="27" t="s">
        <v>20</v>
      </c>
      <c r="C14" s="34">
        <v>1000</v>
      </c>
      <c r="D14" s="35">
        <v>6000</v>
      </c>
      <c r="E14" s="35"/>
      <c r="F14" s="35">
        <v>2000</v>
      </c>
      <c r="G14" s="60">
        <f t="shared" si="0"/>
        <v>9000</v>
      </c>
      <c r="H14" s="17"/>
      <c r="I14" s="18"/>
    </row>
    <row r="15" spans="1:10" ht="15.75" thickBot="1" x14ac:dyDescent="0.3">
      <c r="A15" s="135"/>
      <c r="B15" s="28" t="s">
        <v>41</v>
      </c>
      <c r="C15" s="36"/>
      <c r="D15" s="37">
        <v>30000</v>
      </c>
      <c r="E15" s="37"/>
      <c r="F15" s="37"/>
      <c r="G15" s="61">
        <f t="shared" si="0"/>
        <v>30000</v>
      </c>
      <c r="H15" s="17"/>
      <c r="I15" s="18"/>
    </row>
    <row r="16" spans="1:10" ht="15.75" thickBot="1" x14ac:dyDescent="0.3">
      <c r="A16" s="20" t="s">
        <v>3</v>
      </c>
      <c r="B16" s="6"/>
      <c r="C16" s="54">
        <f>SUM(C8:C15)</f>
        <v>5000</v>
      </c>
      <c r="D16" s="54">
        <f>SUM(D8:D15)</f>
        <v>105000</v>
      </c>
      <c r="E16" s="54">
        <f>SUM(E8:E15)</f>
        <v>0</v>
      </c>
      <c r="F16" s="54">
        <f>SUM(F8:F15)</f>
        <v>2000</v>
      </c>
      <c r="G16" s="43">
        <f>SUM(C16:F16)</f>
        <v>112000</v>
      </c>
      <c r="H16" s="65">
        <v>80000</v>
      </c>
      <c r="I16" s="38">
        <f>G16-H16</f>
        <v>32000</v>
      </c>
    </row>
    <row r="17" spans="1:9" ht="15.75" thickBot="1" x14ac:dyDescent="0.3">
      <c r="A17" s="141" t="s">
        <v>43</v>
      </c>
      <c r="B17" s="142"/>
      <c r="C17" s="58">
        <f>C16/G16</f>
        <v>4.4642857142857144E-2</v>
      </c>
      <c r="D17" s="17"/>
      <c r="E17" s="24"/>
      <c r="F17" s="24"/>
      <c r="G17" s="24"/>
      <c r="H17" s="55">
        <f>H16/G16</f>
        <v>0.7142857142857143</v>
      </c>
      <c r="I17" s="56">
        <f>I16/G16</f>
        <v>0.2857142857142857</v>
      </c>
    </row>
    <row r="18" spans="1:9" ht="15.75" customHeight="1" thickBot="1" x14ac:dyDescent="0.3">
      <c r="A18" s="22" t="s">
        <v>24</v>
      </c>
      <c r="B18" s="23"/>
      <c r="C18" s="3"/>
      <c r="D18" s="3"/>
      <c r="E18" s="3"/>
      <c r="F18" s="3"/>
      <c r="G18" s="3"/>
      <c r="H18" s="3"/>
      <c r="I18" s="53"/>
    </row>
    <row r="19" spans="1:9" x14ac:dyDescent="0.25">
      <c r="A19" s="136"/>
      <c r="B19" s="29" t="s">
        <v>48</v>
      </c>
      <c r="C19" s="39"/>
      <c r="D19" s="40"/>
      <c r="E19" s="40">
        <v>500000</v>
      </c>
      <c r="F19" s="40">
        <v>30000</v>
      </c>
      <c r="G19" s="62">
        <f>SUM(C19:F19)</f>
        <v>530000</v>
      </c>
      <c r="H19" s="17"/>
      <c r="I19" s="18"/>
    </row>
    <row r="20" spans="1:9" ht="15" hidden="1" customHeight="1" x14ac:dyDescent="0.25">
      <c r="A20" s="137"/>
      <c r="B20" s="26" t="s">
        <v>12</v>
      </c>
      <c r="C20" s="41"/>
      <c r="D20" s="42"/>
      <c r="E20" s="42"/>
      <c r="F20" s="42"/>
      <c r="G20" s="63"/>
      <c r="H20" s="17"/>
      <c r="I20" s="18"/>
    </row>
    <row r="21" spans="1:9" ht="15" hidden="1" customHeight="1" x14ac:dyDescent="0.25">
      <c r="A21" s="137"/>
      <c r="B21" s="26" t="s">
        <v>13</v>
      </c>
      <c r="C21" s="41"/>
      <c r="D21" s="42"/>
      <c r="E21" s="42"/>
      <c r="F21" s="42"/>
      <c r="G21" s="63"/>
      <c r="H21" s="17"/>
      <c r="I21" s="18"/>
    </row>
    <row r="22" spans="1:9" x14ac:dyDescent="0.25">
      <c r="A22" s="137"/>
      <c r="B22" s="27" t="s">
        <v>48</v>
      </c>
      <c r="C22" s="41"/>
      <c r="D22" s="42"/>
      <c r="E22" s="42">
        <v>200000</v>
      </c>
      <c r="F22" s="42"/>
      <c r="G22" s="63">
        <f>SUM(C22:F22)</f>
        <v>200000</v>
      </c>
      <c r="H22" s="17"/>
      <c r="I22" s="18"/>
    </row>
    <row r="23" spans="1:9" x14ac:dyDescent="0.25">
      <c r="A23" s="137"/>
      <c r="B23" s="27" t="s">
        <v>48</v>
      </c>
      <c r="C23" s="41"/>
      <c r="D23" s="42"/>
      <c r="E23" s="42">
        <v>280000</v>
      </c>
      <c r="F23" s="42"/>
      <c r="G23" s="63">
        <f t="shared" ref="G23:G33" si="1">SUM(C23:F23)</f>
        <v>280000</v>
      </c>
      <c r="H23" s="17"/>
      <c r="I23" s="18"/>
    </row>
    <row r="24" spans="1:9" x14ac:dyDescent="0.25">
      <c r="A24" s="137"/>
      <c r="B24" s="27" t="s">
        <v>9</v>
      </c>
      <c r="C24" s="41"/>
      <c r="D24" s="42"/>
      <c r="E24" s="42">
        <v>10000</v>
      </c>
      <c r="F24" s="42"/>
      <c r="G24" s="63">
        <f t="shared" si="1"/>
        <v>10000</v>
      </c>
      <c r="H24" s="17"/>
      <c r="I24" s="18"/>
    </row>
    <row r="25" spans="1:9" x14ac:dyDescent="0.25">
      <c r="A25" s="137"/>
      <c r="B25" s="30" t="s">
        <v>53</v>
      </c>
      <c r="C25" s="41">
        <v>60000</v>
      </c>
      <c r="D25" s="42"/>
      <c r="E25" s="42"/>
      <c r="F25" s="42"/>
      <c r="G25" s="63">
        <f t="shared" si="1"/>
        <v>60000</v>
      </c>
      <c r="H25" s="17"/>
      <c r="I25" s="18"/>
    </row>
    <row r="26" spans="1:9" x14ac:dyDescent="0.25">
      <c r="A26" s="137"/>
      <c r="B26" s="30" t="s">
        <v>22</v>
      </c>
      <c r="C26" s="41"/>
      <c r="D26" s="42">
        <v>50000</v>
      </c>
      <c r="E26" s="42"/>
      <c r="F26" s="42"/>
      <c r="G26" s="63">
        <f t="shared" si="1"/>
        <v>50000</v>
      </c>
      <c r="H26" s="17"/>
      <c r="I26" s="18"/>
    </row>
    <row r="27" spans="1:9" x14ac:dyDescent="0.25">
      <c r="A27" s="137"/>
      <c r="B27" s="27" t="s">
        <v>4</v>
      </c>
      <c r="C27" s="41"/>
      <c r="D27" s="42"/>
      <c r="E27" s="42">
        <v>200000</v>
      </c>
      <c r="F27" s="42"/>
      <c r="G27" s="63">
        <f t="shared" si="1"/>
        <v>200000</v>
      </c>
      <c r="H27" s="17"/>
      <c r="I27" s="18"/>
    </row>
    <row r="28" spans="1:9" x14ac:dyDescent="0.25">
      <c r="A28" s="137"/>
      <c r="B28" s="27" t="s">
        <v>49</v>
      </c>
      <c r="C28" s="41"/>
      <c r="D28" s="42">
        <v>40000</v>
      </c>
      <c r="E28" s="42">
        <v>30000</v>
      </c>
      <c r="F28" s="42">
        <v>1000</v>
      </c>
      <c r="G28" s="63">
        <f t="shared" si="1"/>
        <v>71000</v>
      </c>
      <c r="H28" s="17"/>
      <c r="I28" s="18"/>
    </row>
    <row r="29" spans="1:9" x14ac:dyDescent="0.25">
      <c r="A29" s="137"/>
      <c r="B29" s="27" t="s">
        <v>50</v>
      </c>
      <c r="C29" s="41"/>
      <c r="D29" s="42">
        <v>50000</v>
      </c>
      <c r="E29" s="42">
        <v>20000</v>
      </c>
      <c r="F29" s="42">
        <v>1200</v>
      </c>
      <c r="G29" s="63">
        <f>SUM(C29:F29)</f>
        <v>71200</v>
      </c>
      <c r="H29" s="17"/>
      <c r="I29" s="18"/>
    </row>
    <row r="30" spans="1:9" x14ac:dyDescent="0.25">
      <c r="A30" s="137"/>
      <c r="B30" s="27" t="s">
        <v>6</v>
      </c>
      <c r="C30" s="41"/>
      <c r="D30" s="42"/>
      <c r="E30" s="42">
        <v>100000</v>
      </c>
      <c r="F30" s="42"/>
      <c r="G30" s="63">
        <f t="shared" si="1"/>
        <v>100000</v>
      </c>
      <c r="H30" s="17"/>
      <c r="I30" s="18"/>
    </row>
    <row r="31" spans="1:9" x14ac:dyDescent="0.25">
      <c r="A31" s="137"/>
      <c r="B31" s="27" t="s">
        <v>7</v>
      </c>
      <c r="C31" s="41"/>
      <c r="D31" s="42"/>
      <c r="E31" s="42">
        <v>20000</v>
      </c>
      <c r="F31" s="42"/>
      <c r="G31" s="63">
        <f t="shared" si="1"/>
        <v>20000</v>
      </c>
      <c r="H31" s="17"/>
      <c r="I31" s="18"/>
    </row>
    <row r="32" spans="1:9" x14ac:dyDescent="0.25">
      <c r="A32" s="137"/>
      <c r="B32" s="27" t="s">
        <v>5</v>
      </c>
      <c r="C32" s="41"/>
      <c r="D32" s="42">
        <v>15000</v>
      </c>
      <c r="E32" s="42"/>
      <c r="F32" s="42"/>
      <c r="G32" s="63">
        <f t="shared" si="1"/>
        <v>15000</v>
      </c>
      <c r="H32" s="17"/>
      <c r="I32" s="18"/>
    </row>
    <row r="33" spans="1:9" x14ac:dyDescent="0.25">
      <c r="A33" s="137"/>
      <c r="B33" s="27" t="s">
        <v>40</v>
      </c>
      <c r="C33" s="41"/>
      <c r="D33" s="42">
        <v>8000</v>
      </c>
      <c r="E33" s="42"/>
      <c r="F33" s="42"/>
      <c r="G33" s="63">
        <f t="shared" si="1"/>
        <v>8000</v>
      </c>
      <c r="H33" s="17"/>
      <c r="I33" s="18"/>
    </row>
    <row r="34" spans="1:9" ht="15.75" thickBot="1" x14ac:dyDescent="0.3">
      <c r="A34" s="138"/>
      <c r="B34" s="28" t="s">
        <v>8</v>
      </c>
      <c r="C34" s="129"/>
      <c r="D34" s="130"/>
      <c r="E34" s="130"/>
      <c r="F34" s="131"/>
      <c r="G34" s="64">
        <v>40000</v>
      </c>
      <c r="H34" s="17"/>
      <c r="I34" s="18"/>
    </row>
    <row r="35" spans="1:9" ht="15" customHeight="1" thickBot="1" x14ac:dyDescent="0.3">
      <c r="A35" s="139" t="s">
        <v>21</v>
      </c>
      <c r="B35" s="140"/>
      <c r="C35" s="54">
        <f>SUM(C19:C34)</f>
        <v>60000</v>
      </c>
      <c r="D35" s="54">
        <f t="shared" ref="D35:F35" si="2">SUM(D19:D34)</f>
        <v>163000</v>
      </c>
      <c r="E35" s="54">
        <f t="shared" si="2"/>
        <v>1360000</v>
      </c>
      <c r="F35" s="54">
        <f t="shared" si="2"/>
        <v>32200</v>
      </c>
      <c r="G35" s="43">
        <f>SUM(G19:G34)</f>
        <v>1655200</v>
      </c>
      <c r="H35" s="65">
        <v>420000</v>
      </c>
      <c r="I35" s="38">
        <f>G35-H35</f>
        <v>1235200</v>
      </c>
    </row>
    <row r="36" spans="1:9" ht="15.75" thickBot="1" x14ac:dyDescent="0.3">
      <c r="A36" s="141" t="s">
        <v>43</v>
      </c>
      <c r="B36" s="142"/>
      <c r="C36" s="58">
        <f>C35/G35</f>
        <v>3.6249395843402608E-2</v>
      </c>
      <c r="D36" s="24"/>
      <c r="E36" s="24"/>
      <c r="F36" s="24"/>
      <c r="G36" s="24"/>
      <c r="H36" s="55">
        <f>H35/G35</f>
        <v>0.25374577090381828</v>
      </c>
      <c r="I36" s="56">
        <f>I35/G35</f>
        <v>0.74625422909618178</v>
      </c>
    </row>
    <row r="37" spans="1:9" ht="15.75" customHeight="1" thickBot="1" x14ac:dyDescent="0.3">
      <c r="A37" s="124" t="s">
        <v>17</v>
      </c>
      <c r="B37" s="125"/>
      <c r="C37" s="125"/>
      <c r="D37" s="125"/>
      <c r="E37" s="125"/>
      <c r="F37" s="125"/>
      <c r="G37" s="125"/>
      <c r="H37" s="125"/>
      <c r="I37" s="132"/>
    </row>
    <row r="38" spans="1:9" x14ac:dyDescent="0.25">
      <c r="A38" s="151" t="s">
        <v>16</v>
      </c>
      <c r="B38" s="152"/>
      <c r="C38" s="152"/>
      <c r="D38" s="152"/>
      <c r="E38" s="152"/>
      <c r="F38" s="152"/>
      <c r="G38" s="44">
        <f>G16+G35</f>
        <v>1767200</v>
      </c>
      <c r="H38" s="47" t="s">
        <v>30</v>
      </c>
      <c r="I38" s="48"/>
    </row>
    <row r="39" spans="1:9" x14ac:dyDescent="0.25">
      <c r="A39" s="153" t="s">
        <v>51</v>
      </c>
      <c r="B39" s="154"/>
      <c r="C39" s="154"/>
      <c r="D39" s="154"/>
      <c r="E39" s="154"/>
      <c r="F39" s="154"/>
      <c r="G39" s="45">
        <f>H16+H35</f>
        <v>500000</v>
      </c>
      <c r="H39" s="52">
        <f>G39/G38</f>
        <v>0.28293345405160708</v>
      </c>
      <c r="I39" s="49"/>
    </row>
    <row r="40" spans="1:9" ht="15.75" thickBot="1" x14ac:dyDescent="0.3">
      <c r="A40" s="122" t="s">
        <v>25</v>
      </c>
      <c r="B40" s="123"/>
      <c r="C40" s="123"/>
      <c r="D40" s="123"/>
      <c r="E40" s="123"/>
      <c r="F40" s="123"/>
      <c r="G40" s="57">
        <f>I16+I35</f>
        <v>1267200</v>
      </c>
      <c r="H40" s="51">
        <f>G40/G38</f>
        <v>0.71706654594839292</v>
      </c>
      <c r="I40" s="50"/>
    </row>
    <row r="41" spans="1:9" x14ac:dyDescent="0.25">
      <c r="G41" s="10"/>
    </row>
    <row r="42" spans="1:9" x14ac:dyDescent="0.25">
      <c r="A42" s="11"/>
      <c r="B42" s="10" t="s">
        <v>45</v>
      </c>
      <c r="G42" s="10"/>
    </row>
    <row r="43" spans="1:9" x14ac:dyDescent="0.25">
      <c r="B43" s="10" t="s">
        <v>44</v>
      </c>
      <c r="G43" s="10"/>
    </row>
    <row r="45" spans="1:9" hidden="1" x14ac:dyDescent="0.25"/>
  </sheetData>
  <mergeCells count="16">
    <mergeCell ref="A2:I2"/>
    <mergeCell ref="C3:I3"/>
    <mergeCell ref="C4:I4"/>
    <mergeCell ref="A38:F38"/>
    <mergeCell ref="A39:F39"/>
    <mergeCell ref="A40:F40"/>
    <mergeCell ref="A7:G7"/>
    <mergeCell ref="C5:F5"/>
    <mergeCell ref="C34:F34"/>
    <mergeCell ref="A37:I37"/>
    <mergeCell ref="A8:A15"/>
    <mergeCell ref="A19:A34"/>
    <mergeCell ref="A35:B35"/>
    <mergeCell ref="A36:B36"/>
    <mergeCell ref="A17:B17"/>
    <mergeCell ref="H5:I5"/>
  </mergeCells>
  <conditionalFormatting sqref="C17">
    <cfRule type="cellIs" dxfId="7" priority="6" operator="greaterThan">
      <formula>0.25</formula>
    </cfRule>
  </conditionalFormatting>
  <conditionalFormatting sqref="C36">
    <cfRule type="cellIs" dxfId="6" priority="5" operator="greaterThan">
      <formula>0.25</formula>
    </cfRule>
  </conditionalFormatting>
  <conditionalFormatting sqref="H17">
    <cfRule type="cellIs" dxfId="5" priority="2" operator="greaterThan">
      <formula>0.75</formula>
    </cfRule>
  </conditionalFormatting>
  <conditionalFormatting sqref="H36">
    <cfRule type="cellIs" dxfId="4" priority="1" operator="greaterThan">
      <formula>0.5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5"/>
  <sheetViews>
    <sheetView tabSelected="1" zoomScale="120" zoomScaleNormal="120" workbookViewId="0">
      <selection activeCell="B8" sqref="B8"/>
    </sheetView>
  </sheetViews>
  <sheetFormatPr defaultRowHeight="15" x14ac:dyDescent="0.25"/>
  <cols>
    <col min="1" max="1" width="3.140625" customWidth="1"/>
    <col min="2" max="2" width="35.7109375" customWidth="1"/>
    <col min="3" max="3" width="12.140625" customWidth="1"/>
    <col min="4" max="4" width="15.42578125" customWidth="1"/>
    <col min="5" max="5" width="16" customWidth="1"/>
    <col min="6" max="6" width="11.42578125" customWidth="1"/>
    <col min="7" max="7" width="13" customWidth="1"/>
    <col min="8" max="8" width="10" customWidth="1"/>
    <col min="9" max="9" width="11.140625" customWidth="1"/>
  </cols>
  <sheetData>
    <row r="1" spans="1:10" ht="15.75" thickBot="1" x14ac:dyDescent="0.3">
      <c r="A1" s="85" t="s">
        <v>57</v>
      </c>
    </row>
    <row r="2" spans="1:10" ht="35.25" customHeight="1" thickBot="1" x14ac:dyDescent="0.35">
      <c r="A2" s="158" t="s">
        <v>56</v>
      </c>
      <c r="B2" s="146"/>
      <c r="C2" s="146"/>
      <c r="D2" s="146"/>
      <c r="E2" s="146"/>
      <c r="F2" s="146"/>
      <c r="G2" s="146"/>
      <c r="H2" s="146"/>
      <c r="I2" s="146"/>
    </row>
    <row r="3" spans="1:10" ht="18.75" customHeight="1" x14ac:dyDescent="0.25">
      <c r="A3" s="4"/>
      <c r="B3" s="9" t="s">
        <v>46</v>
      </c>
      <c r="C3" s="147"/>
      <c r="D3" s="147"/>
      <c r="E3" s="147"/>
      <c r="F3" s="147"/>
      <c r="G3" s="147"/>
      <c r="H3" s="147"/>
      <c r="I3" s="148"/>
    </row>
    <row r="4" spans="1:10" ht="18.75" customHeight="1" thickBot="1" x14ac:dyDescent="0.3">
      <c r="A4" s="5"/>
      <c r="B4" s="9" t="s">
        <v>15</v>
      </c>
      <c r="C4" s="149"/>
      <c r="D4" s="149"/>
      <c r="E4" s="149"/>
      <c r="F4" s="149"/>
      <c r="G4" s="149"/>
      <c r="H4" s="149"/>
      <c r="I4" s="150"/>
    </row>
    <row r="5" spans="1:10" ht="15.75" thickBot="1" x14ac:dyDescent="0.3">
      <c r="A5" s="13"/>
      <c r="B5" s="14"/>
      <c r="C5" s="159" t="s">
        <v>14</v>
      </c>
      <c r="D5" s="160"/>
      <c r="E5" s="160"/>
      <c r="F5" s="161"/>
      <c r="G5" s="108" t="s">
        <v>2</v>
      </c>
      <c r="H5" s="159" t="s">
        <v>18</v>
      </c>
      <c r="I5" s="161"/>
    </row>
    <row r="6" spans="1:10" ht="103.5" customHeight="1" thickBot="1" x14ac:dyDescent="0.3">
      <c r="A6" s="15"/>
      <c r="B6" s="12" t="s">
        <v>0</v>
      </c>
      <c r="C6" s="79" t="s">
        <v>55</v>
      </c>
      <c r="D6" s="80" t="s">
        <v>31</v>
      </c>
      <c r="E6" s="80" t="s">
        <v>32</v>
      </c>
      <c r="F6" s="98" t="s">
        <v>33</v>
      </c>
      <c r="G6" s="79" t="s">
        <v>2</v>
      </c>
      <c r="H6" s="86" t="s">
        <v>42</v>
      </c>
      <c r="I6" s="82" t="s">
        <v>19</v>
      </c>
      <c r="J6" s="46"/>
    </row>
    <row r="7" spans="1:10" ht="15.75" thickBot="1" x14ac:dyDescent="0.3">
      <c r="A7" s="124" t="s">
        <v>23</v>
      </c>
      <c r="B7" s="125"/>
      <c r="C7" s="125"/>
      <c r="D7" s="125"/>
      <c r="E7" s="125"/>
      <c r="F7" s="125"/>
      <c r="G7" s="125"/>
      <c r="H7" s="1"/>
      <c r="I7" s="2"/>
    </row>
    <row r="8" spans="1:10" x14ac:dyDescent="0.25">
      <c r="A8" s="133"/>
      <c r="B8" s="25" t="s">
        <v>1</v>
      </c>
      <c r="C8" s="32"/>
      <c r="D8" s="33"/>
      <c r="E8" s="33"/>
      <c r="F8" s="88"/>
      <c r="G8" s="95">
        <f>SUM(C8:F8)</f>
        <v>0</v>
      </c>
      <c r="H8" s="99"/>
      <c r="I8" s="100"/>
    </row>
    <row r="9" spans="1:10" ht="15" customHeight="1" x14ac:dyDescent="0.25">
      <c r="A9" s="134"/>
      <c r="B9" s="26" t="s">
        <v>10</v>
      </c>
      <c r="C9" s="34"/>
      <c r="D9" s="35"/>
      <c r="E9" s="35"/>
      <c r="F9" s="89"/>
      <c r="G9" s="96">
        <f t="shared" ref="G9:G15" si="0">SUM(C9:F9)</f>
        <v>0</v>
      </c>
      <c r="H9" s="99"/>
      <c r="I9" s="100"/>
    </row>
    <row r="10" spans="1:10" ht="15" customHeight="1" x14ac:dyDescent="0.25">
      <c r="A10" s="134"/>
      <c r="B10" s="26" t="s">
        <v>11</v>
      </c>
      <c r="C10" s="34"/>
      <c r="D10" s="35"/>
      <c r="E10" s="35"/>
      <c r="F10" s="89"/>
      <c r="G10" s="96">
        <f t="shared" si="0"/>
        <v>0</v>
      </c>
      <c r="H10" s="99"/>
      <c r="I10" s="100"/>
    </row>
    <row r="11" spans="1:10" x14ac:dyDescent="0.25">
      <c r="A11" s="134"/>
      <c r="B11" s="27" t="s">
        <v>36</v>
      </c>
      <c r="C11" s="34"/>
      <c r="D11" s="35"/>
      <c r="E11" s="35"/>
      <c r="F11" s="89"/>
      <c r="G11" s="96">
        <f t="shared" si="0"/>
        <v>0</v>
      </c>
      <c r="H11" s="99"/>
      <c r="I11" s="100"/>
    </row>
    <row r="12" spans="1:10" x14ac:dyDescent="0.25">
      <c r="A12" s="134"/>
      <c r="B12" t="s">
        <v>37</v>
      </c>
      <c r="C12" s="34"/>
      <c r="D12" s="35"/>
      <c r="E12" s="35"/>
      <c r="F12" s="89"/>
      <c r="G12" s="96">
        <f t="shared" si="0"/>
        <v>0</v>
      </c>
      <c r="H12" s="99"/>
      <c r="I12" s="100"/>
    </row>
    <row r="13" spans="1:10" x14ac:dyDescent="0.25">
      <c r="A13" s="134"/>
      <c r="B13" s="27" t="s">
        <v>38</v>
      </c>
      <c r="C13" s="34"/>
      <c r="D13" s="35"/>
      <c r="E13" s="35"/>
      <c r="F13" s="89"/>
      <c r="G13" s="96">
        <f t="shared" si="0"/>
        <v>0</v>
      </c>
      <c r="H13" s="99"/>
      <c r="I13" s="100"/>
    </row>
    <row r="14" spans="1:10" x14ac:dyDescent="0.25">
      <c r="A14" s="134"/>
      <c r="B14" s="27" t="s">
        <v>20</v>
      </c>
      <c r="C14" s="34"/>
      <c r="D14" s="35"/>
      <c r="E14" s="35"/>
      <c r="F14" s="89"/>
      <c r="G14" s="96">
        <f t="shared" si="0"/>
        <v>0</v>
      </c>
      <c r="H14" s="99"/>
      <c r="I14" s="100"/>
    </row>
    <row r="15" spans="1:10" ht="15.75" thickBot="1" x14ac:dyDescent="0.3">
      <c r="A15" s="135"/>
      <c r="B15" s="28" t="s">
        <v>41</v>
      </c>
      <c r="C15" s="36"/>
      <c r="D15" s="37"/>
      <c r="E15" s="37"/>
      <c r="F15" s="90"/>
      <c r="G15" s="97">
        <f t="shared" si="0"/>
        <v>0</v>
      </c>
      <c r="H15" s="101"/>
      <c r="I15" s="100"/>
    </row>
    <row r="16" spans="1:10" ht="15.75" thickBot="1" x14ac:dyDescent="0.3">
      <c r="A16" s="20" t="s">
        <v>3</v>
      </c>
      <c r="B16" s="6"/>
      <c r="C16" s="93">
        <f>SUM(C8:C15)</f>
        <v>0</v>
      </c>
      <c r="D16" s="93">
        <f>SUM(D8:D15)</f>
        <v>0</v>
      </c>
      <c r="E16" s="93">
        <f>SUM(E8:E15)</f>
        <v>0</v>
      </c>
      <c r="F16" s="94">
        <f>SUM(F8:F15)</f>
        <v>0</v>
      </c>
      <c r="G16" s="93">
        <f>SUM(C16:F16)</f>
        <v>0</v>
      </c>
      <c r="H16" s="65"/>
      <c r="I16" s="94">
        <f>G16-H16</f>
        <v>0</v>
      </c>
    </row>
    <row r="17" spans="1:9" ht="15.75" thickBot="1" x14ac:dyDescent="0.3">
      <c r="A17" s="141" t="s">
        <v>43</v>
      </c>
      <c r="B17" s="142"/>
      <c r="C17" s="105" t="e">
        <f>C16/G16</f>
        <v>#DIV/0!</v>
      </c>
      <c r="D17" s="99"/>
      <c r="E17" s="102"/>
      <c r="F17" s="106"/>
      <c r="G17" s="102"/>
      <c r="H17" s="103" t="e">
        <f>H16/G16</f>
        <v>#DIV/0!</v>
      </c>
      <c r="I17" s="104" t="e">
        <f>I16/G16</f>
        <v>#DIV/0!</v>
      </c>
    </row>
    <row r="18" spans="1:9" ht="15.75" customHeight="1" thickBot="1" x14ac:dyDescent="0.3">
      <c r="A18" s="83" t="s">
        <v>24</v>
      </c>
      <c r="B18" s="84"/>
      <c r="C18" s="3"/>
      <c r="D18" s="3"/>
      <c r="E18" s="3"/>
      <c r="F18" s="53"/>
      <c r="G18" s="3"/>
      <c r="H18" s="3"/>
      <c r="I18" s="53"/>
    </row>
    <row r="19" spans="1:9" x14ac:dyDescent="0.25">
      <c r="A19" s="136"/>
      <c r="B19" s="29" t="s">
        <v>48</v>
      </c>
      <c r="C19" s="39"/>
      <c r="D19" s="40"/>
      <c r="E19" s="40"/>
      <c r="F19" s="91"/>
      <c r="G19" s="107">
        <f>SUM(C19:F19)</f>
        <v>0</v>
      </c>
      <c r="H19" s="99"/>
      <c r="I19" s="100"/>
    </row>
    <row r="20" spans="1:9" ht="15" customHeight="1" x14ac:dyDescent="0.25">
      <c r="A20" s="137"/>
      <c r="B20" s="26" t="s">
        <v>12</v>
      </c>
      <c r="C20" s="41"/>
      <c r="D20" s="42"/>
      <c r="E20" s="42"/>
      <c r="F20" s="92"/>
      <c r="G20" s="107">
        <f t="shared" ref="G20:G21" si="1">SUM(C20:F20)</f>
        <v>0</v>
      </c>
      <c r="H20" s="99"/>
      <c r="I20" s="100"/>
    </row>
    <row r="21" spans="1:9" ht="15" customHeight="1" x14ac:dyDescent="0.25">
      <c r="A21" s="137"/>
      <c r="B21" s="26" t="s">
        <v>13</v>
      </c>
      <c r="C21" s="41"/>
      <c r="D21" s="42"/>
      <c r="E21" s="42"/>
      <c r="F21" s="92"/>
      <c r="G21" s="107">
        <f t="shared" si="1"/>
        <v>0</v>
      </c>
      <c r="H21" s="99"/>
      <c r="I21" s="100"/>
    </row>
    <row r="22" spans="1:9" x14ac:dyDescent="0.25">
      <c r="A22" s="137"/>
      <c r="B22" s="27" t="s">
        <v>48</v>
      </c>
      <c r="C22" s="41"/>
      <c r="D22" s="42"/>
      <c r="E22" s="42"/>
      <c r="F22" s="92"/>
      <c r="G22" s="107">
        <f>SUM(C22:F22)</f>
        <v>0</v>
      </c>
      <c r="H22" s="99"/>
      <c r="I22" s="100"/>
    </row>
    <row r="23" spans="1:9" x14ac:dyDescent="0.25">
      <c r="A23" s="137"/>
      <c r="B23" s="27" t="s">
        <v>48</v>
      </c>
      <c r="C23" s="41"/>
      <c r="D23" s="42"/>
      <c r="E23" s="42"/>
      <c r="F23" s="92"/>
      <c r="G23" s="107">
        <f t="shared" ref="G23:G34" si="2">SUM(C23:F23)</f>
        <v>0</v>
      </c>
      <c r="H23" s="99"/>
      <c r="I23" s="100"/>
    </row>
    <row r="24" spans="1:9" x14ac:dyDescent="0.25">
      <c r="A24" s="137"/>
      <c r="B24" s="27" t="s">
        <v>9</v>
      </c>
      <c r="C24" s="41"/>
      <c r="D24" s="42"/>
      <c r="E24" s="42"/>
      <c r="F24" s="92"/>
      <c r="G24" s="107">
        <f t="shared" si="2"/>
        <v>0</v>
      </c>
      <c r="H24" s="99"/>
      <c r="I24" s="100"/>
    </row>
    <row r="25" spans="1:9" x14ac:dyDescent="0.25">
      <c r="A25" s="137"/>
      <c r="B25" s="30" t="s">
        <v>58</v>
      </c>
      <c r="C25" s="41"/>
      <c r="D25" s="42"/>
      <c r="E25" s="42"/>
      <c r="F25" s="92"/>
      <c r="G25" s="107">
        <f t="shared" si="2"/>
        <v>0</v>
      </c>
      <c r="H25" s="99"/>
      <c r="I25" s="100"/>
    </row>
    <row r="26" spans="1:9" x14ac:dyDescent="0.25">
      <c r="A26" s="137"/>
      <c r="B26" s="30" t="s">
        <v>59</v>
      </c>
      <c r="C26" s="41"/>
      <c r="D26" s="42"/>
      <c r="E26" s="42"/>
      <c r="F26" s="92"/>
      <c r="G26" s="107">
        <f t="shared" si="2"/>
        <v>0</v>
      </c>
      <c r="H26" s="99"/>
      <c r="I26" s="100"/>
    </row>
    <row r="27" spans="1:9" x14ac:dyDescent="0.25">
      <c r="A27" s="137"/>
      <c r="B27" s="27" t="s">
        <v>4</v>
      </c>
      <c r="C27" s="41"/>
      <c r="D27" s="42"/>
      <c r="E27" s="42"/>
      <c r="F27" s="92"/>
      <c r="G27" s="107">
        <f t="shared" si="2"/>
        <v>0</v>
      </c>
      <c r="H27" s="99"/>
      <c r="I27" s="100"/>
    </row>
    <row r="28" spans="1:9" x14ac:dyDescent="0.25">
      <c r="A28" s="137"/>
      <c r="B28" s="27" t="s">
        <v>49</v>
      </c>
      <c r="C28" s="41"/>
      <c r="D28" s="42"/>
      <c r="E28" s="42"/>
      <c r="F28" s="92"/>
      <c r="G28" s="107">
        <f t="shared" si="2"/>
        <v>0</v>
      </c>
      <c r="H28" s="99"/>
      <c r="I28" s="100"/>
    </row>
    <row r="29" spans="1:9" x14ac:dyDescent="0.25">
      <c r="A29" s="137"/>
      <c r="B29" s="27" t="s">
        <v>50</v>
      </c>
      <c r="C29" s="41"/>
      <c r="D29" s="42"/>
      <c r="E29" s="42"/>
      <c r="F29" s="92"/>
      <c r="G29" s="107">
        <f>SUM(C29:F29)</f>
        <v>0</v>
      </c>
      <c r="H29" s="99"/>
      <c r="I29" s="100"/>
    </row>
    <row r="30" spans="1:9" x14ac:dyDescent="0.25">
      <c r="A30" s="137"/>
      <c r="B30" s="27" t="s">
        <v>6</v>
      </c>
      <c r="C30" s="41"/>
      <c r="D30" s="42"/>
      <c r="E30" s="42"/>
      <c r="F30" s="92"/>
      <c r="G30" s="107">
        <f t="shared" si="2"/>
        <v>0</v>
      </c>
      <c r="H30" s="99"/>
      <c r="I30" s="100"/>
    </row>
    <row r="31" spans="1:9" x14ac:dyDescent="0.25">
      <c r="A31" s="137"/>
      <c r="B31" s="27" t="s">
        <v>7</v>
      </c>
      <c r="C31" s="41"/>
      <c r="D31" s="42"/>
      <c r="E31" s="42"/>
      <c r="F31" s="92"/>
      <c r="G31" s="107">
        <f t="shared" si="2"/>
        <v>0</v>
      </c>
      <c r="H31" s="99"/>
      <c r="I31" s="100"/>
    </row>
    <row r="32" spans="1:9" x14ac:dyDescent="0.25">
      <c r="A32" s="137"/>
      <c r="B32" s="27" t="s">
        <v>5</v>
      </c>
      <c r="C32" s="41"/>
      <c r="D32" s="42"/>
      <c r="E32" s="42"/>
      <c r="F32" s="92"/>
      <c r="G32" s="107">
        <f t="shared" si="2"/>
        <v>0</v>
      </c>
      <c r="H32" s="99"/>
      <c r="I32" s="100"/>
    </row>
    <row r="33" spans="1:9" x14ac:dyDescent="0.25">
      <c r="A33" s="137"/>
      <c r="B33" s="27" t="s">
        <v>40</v>
      </c>
      <c r="C33" s="112"/>
      <c r="D33" s="42"/>
      <c r="E33" s="42"/>
      <c r="F33" s="42"/>
      <c r="G33" s="107">
        <f t="shared" si="2"/>
        <v>0</v>
      </c>
      <c r="H33" s="99"/>
      <c r="I33" s="100"/>
    </row>
    <row r="34" spans="1:9" ht="15.75" thickBot="1" x14ac:dyDescent="0.3">
      <c r="A34" s="138"/>
      <c r="B34" s="28" t="s">
        <v>8</v>
      </c>
      <c r="C34" s="111"/>
      <c r="D34" s="110"/>
      <c r="E34" s="110"/>
      <c r="F34" s="110"/>
      <c r="G34" s="107">
        <f t="shared" si="2"/>
        <v>0</v>
      </c>
      <c r="H34" s="99"/>
      <c r="I34" s="100"/>
    </row>
    <row r="35" spans="1:9" ht="15" customHeight="1" thickBot="1" x14ac:dyDescent="0.3">
      <c r="A35" s="139" t="s">
        <v>21</v>
      </c>
      <c r="B35" s="140"/>
      <c r="C35" s="87">
        <f>SUM(C19:C34)</f>
        <v>0</v>
      </c>
      <c r="D35" s="87">
        <f t="shared" ref="D35:F35" si="3">SUM(D19:D34)</f>
        <v>0</v>
      </c>
      <c r="E35" s="87">
        <f t="shared" si="3"/>
        <v>0</v>
      </c>
      <c r="F35" s="109">
        <f t="shared" si="3"/>
        <v>0</v>
      </c>
      <c r="G35" s="93">
        <f>SUM(G19:G34)</f>
        <v>0</v>
      </c>
      <c r="H35" s="65"/>
      <c r="I35" s="94">
        <f>G35-H35</f>
        <v>0</v>
      </c>
    </row>
    <row r="36" spans="1:9" ht="15.75" thickBot="1" x14ac:dyDescent="0.3">
      <c r="A36" s="141" t="s">
        <v>43</v>
      </c>
      <c r="B36" s="142"/>
      <c r="C36" s="105" t="e">
        <f>C35/G35</f>
        <v>#DIV/0!</v>
      </c>
      <c r="D36" s="102"/>
      <c r="E36" s="102"/>
      <c r="F36" s="106"/>
      <c r="G36" s="102"/>
      <c r="H36" s="103" t="e">
        <f>H35/G35</f>
        <v>#DIV/0!</v>
      </c>
      <c r="I36" s="104" t="e">
        <f>I35/G35</f>
        <v>#DIV/0!</v>
      </c>
    </row>
    <row r="37" spans="1:9" ht="15.75" customHeight="1" thickBot="1" x14ac:dyDescent="0.3">
      <c r="A37" s="124" t="s">
        <v>17</v>
      </c>
      <c r="B37" s="125"/>
      <c r="C37" s="125"/>
      <c r="D37" s="125"/>
      <c r="E37" s="125"/>
      <c r="F37" s="125"/>
      <c r="G37" s="125"/>
      <c r="H37" s="125"/>
      <c r="I37" s="132"/>
    </row>
    <row r="38" spans="1:9" x14ac:dyDescent="0.25">
      <c r="A38" s="151" t="s">
        <v>16</v>
      </c>
      <c r="B38" s="152"/>
      <c r="C38" s="152"/>
      <c r="D38" s="152"/>
      <c r="E38" s="152"/>
      <c r="F38" s="155"/>
      <c r="G38" s="113">
        <f>G16+G35</f>
        <v>0</v>
      </c>
      <c r="H38" s="121" t="s">
        <v>30</v>
      </c>
      <c r="I38" s="116"/>
    </row>
    <row r="39" spans="1:9" x14ac:dyDescent="0.25">
      <c r="A39" s="153" t="s">
        <v>51</v>
      </c>
      <c r="B39" s="154"/>
      <c r="C39" s="154"/>
      <c r="D39" s="154"/>
      <c r="E39" s="154"/>
      <c r="F39" s="156"/>
      <c r="G39" s="114">
        <f>H16+H35</f>
        <v>0</v>
      </c>
      <c r="H39" s="117" t="e">
        <f>G39/G38</f>
        <v>#DIV/0!</v>
      </c>
      <c r="I39" s="118"/>
    </row>
    <row r="40" spans="1:9" ht="15.75" thickBot="1" x14ac:dyDescent="0.3">
      <c r="A40" s="122" t="s">
        <v>25</v>
      </c>
      <c r="B40" s="123"/>
      <c r="C40" s="123"/>
      <c r="D40" s="123"/>
      <c r="E40" s="123"/>
      <c r="F40" s="157"/>
      <c r="G40" s="115">
        <f>I16+I35</f>
        <v>0</v>
      </c>
      <c r="H40" s="119" t="e">
        <f>G40/G38</f>
        <v>#DIV/0!</v>
      </c>
      <c r="I40" s="120"/>
    </row>
    <row r="41" spans="1:9" x14ac:dyDescent="0.25">
      <c r="G41" s="10"/>
    </row>
    <row r="42" spans="1:9" x14ac:dyDescent="0.25">
      <c r="A42" s="11"/>
      <c r="B42" s="10" t="s">
        <v>45</v>
      </c>
      <c r="G42" s="10"/>
    </row>
    <row r="43" spans="1:9" x14ac:dyDescent="0.25">
      <c r="B43" s="10" t="s">
        <v>44</v>
      </c>
      <c r="G43" s="10"/>
    </row>
    <row r="45" spans="1:9" hidden="1" x14ac:dyDescent="0.25"/>
  </sheetData>
  <mergeCells count="15">
    <mergeCell ref="A35:B35"/>
    <mergeCell ref="A2:I2"/>
    <mergeCell ref="C3:I3"/>
    <mergeCell ref="C4:I4"/>
    <mergeCell ref="C5:F5"/>
    <mergeCell ref="H5:I5"/>
    <mergeCell ref="A7:G7"/>
    <mergeCell ref="A8:A15"/>
    <mergeCell ref="A17:B17"/>
    <mergeCell ref="A19:A34"/>
    <mergeCell ref="A36:B36"/>
    <mergeCell ref="A37:I37"/>
    <mergeCell ref="A38:F38"/>
    <mergeCell ref="A39:F39"/>
    <mergeCell ref="A40:F40"/>
  </mergeCells>
  <conditionalFormatting sqref="C17">
    <cfRule type="cellIs" dxfId="3" priority="4" operator="greaterThan">
      <formula>0.25</formula>
    </cfRule>
  </conditionalFormatting>
  <conditionalFormatting sqref="C36">
    <cfRule type="cellIs" dxfId="2" priority="3" operator="greaterThan">
      <formula>0.25</formula>
    </cfRule>
  </conditionalFormatting>
  <conditionalFormatting sqref="H17">
    <cfRule type="cellIs" dxfId="1" priority="2" operator="greaterThan">
      <formula>0.75</formula>
    </cfRule>
  </conditionalFormatting>
  <conditionalFormatting sqref="H36">
    <cfRule type="cellIs" dxfId="0" priority="1" operator="greaterThan">
      <formula>0.5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2"/>
  <sheetViews>
    <sheetView workbookViewId="0">
      <selection activeCell="B3" sqref="B3"/>
    </sheetView>
  </sheetViews>
  <sheetFormatPr defaultRowHeight="15" x14ac:dyDescent="0.25"/>
  <cols>
    <col min="1" max="1" width="27" customWidth="1"/>
    <col min="2" max="2" width="25.28515625" customWidth="1"/>
    <col min="7" max="7" width="25" customWidth="1"/>
  </cols>
  <sheetData>
    <row r="1" spans="1:7" ht="19.5" thickBot="1" x14ac:dyDescent="0.35">
      <c r="A1" s="145" t="s">
        <v>26</v>
      </c>
      <c r="B1" s="146"/>
      <c r="C1" s="146"/>
      <c r="D1" s="146"/>
      <c r="E1" s="146"/>
      <c r="F1" s="146"/>
      <c r="G1" s="146"/>
    </row>
    <row r="2" spans="1:7" ht="45" x14ac:dyDescent="0.25">
      <c r="A2" s="75" t="s">
        <v>0</v>
      </c>
      <c r="B2" s="76" t="s">
        <v>34</v>
      </c>
      <c r="C2" s="77" t="s">
        <v>27</v>
      </c>
      <c r="D2" s="76" t="s">
        <v>28</v>
      </c>
      <c r="E2" s="77" t="s">
        <v>29</v>
      </c>
      <c r="F2" s="76" t="s">
        <v>2</v>
      </c>
      <c r="G2" s="78" t="s">
        <v>35</v>
      </c>
    </row>
    <row r="3" spans="1:7" x14ac:dyDescent="0.25">
      <c r="A3" s="69"/>
      <c r="B3" s="66"/>
      <c r="C3" s="66"/>
      <c r="D3" s="66"/>
      <c r="E3" s="66"/>
      <c r="F3" s="66"/>
      <c r="G3" s="70"/>
    </row>
    <row r="4" spans="1:7" x14ac:dyDescent="0.25">
      <c r="A4" s="71"/>
      <c r="B4" s="67"/>
      <c r="C4" s="67"/>
      <c r="D4" s="67"/>
      <c r="E4" s="67"/>
      <c r="F4" s="67"/>
      <c r="G4" s="72"/>
    </row>
    <row r="5" spans="1:7" x14ac:dyDescent="0.25">
      <c r="A5" s="71"/>
      <c r="B5" s="67"/>
      <c r="C5" s="67"/>
      <c r="D5" s="67"/>
      <c r="E5" s="67"/>
      <c r="F5" s="67"/>
      <c r="G5" s="72"/>
    </row>
    <row r="6" spans="1:7" x14ac:dyDescent="0.25">
      <c r="A6" s="71"/>
      <c r="B6" s="67"/>
      <c r="C6" s="67"/>
      <c r="D6" s="67"/>
      <c r="E6" s="67"/>
      <c r="F6" s="67"/>
      <c r="G6" s="72"/>
    </row>
    <row r="7" spans="1:7" x14ac:dyDescent="0.25">
      <c r="A7" s="71"/>
      <c r="B7" s="67"/>
      <c r="C7" s="67"/>
      <c r="D7" s="67"/>
      <c r="E7" s="67"/>
      <c r="F7" s="67"/>
      <c r="G7" s="72"/>
    </row>
    <row r="8" spans="1:7" x14ac:dyDescent="0.25">
      <c r="A8" s="71"/>
      <c r="B8" s="67"/>
      <c r="C8" s="67"/>
      <c r="D8" s="67"/>
      <c r="E8" s="67"/>
      <c r="F8" s="67"/>
      <c r="G8" s="72"/>
    </row>
    <row r="9" spans="1:7" x14ac:dyDescent="0.25">
      <c r="A9" s="71"/>
      <c r="B9" s="67"/>
      <c r="C9" s="67"/>
      <c r="D9" s="67"/>
      <c r="E9" s="67"/>
      <c r="F9" s="67"/>
      <c r="G9" s="72"/>
    </row>
    <row r="10" spans="1:7" x14ac:dyDescent="0.25">
      <c r="A10" s="71"/>
      <c r="B10" s="67"/>
      <c r="C10" s="67"/>
      <c r="D10" s="67"/>
      <c r="E10" s="67"/>
      <c r="F10" s="67"/>
      <c r="G10" s="72"/>
    </row>
    <row r="11" spans="1:7" x14ac:dyDescent="0.25">
      <c r="A11" s="71"/>
      <c r="B11" s="67"/>
      <c r="C11" s="67"/>
      <c r="D11" s="67"/>
      <c r="E11" s="67"/>
      <c r="F11" s="67"/>
      <c r="G11" s="72"/>
    </row>
    <row r="12" spans="1:7" x14ac:dyDescent="0.25">
      <c r="A12" s="71"/>
      <c r="B12" s="67"/>
      <c r="C12" s="67"/>
      <c r="D12" s="67"/>
      <c r="E12" s="67"/>
      <c r="F12" s="67"/>
      <c r="G12" s="72"/>
    </row>
    <row r="13" spans="1:7" x14ac:dyDescent="0.25">
      <c r="A13" s="71"/>
      <c r="B13" s="67"/>
      <c r="C13" s="67"/>
      <c r="D13" s="67"/>
      <c r="E13" s="67"/>
      <c r="F13" s="67"/>
      <c r="G13" s="72"/>
    </row>
    <row r="14" spans="1:7" x14ac:dyDescent="0.25">
      <c r="A14" s="71"/>
      <c r="B14" s="67"/>
      <c r="C14" s="67"/>
      <c r="D14" s="67"/>
      <c r="E14" s="67"/>
      <c r="F14" s="67"/>
      <c r="G14" s="72"/>
    </row>
    <row r="15" spans="1:7" x14ac:dyDescent="0.25">
      <c r="A15" s="71"/>
      <c r="B15" s="67"/>
      <c r="C15" s="67"/>
      <c r="D15" s="67"/>
      <c r="E15" s="67"/>
      <c r="F15" s="67"/>
      <c r="G15" s="72"/>
    </row>
    <row r="16" spans="1:7" x14ac:dyDescent="0.25">
      <c r="A16" s="71"/>
      <c r="B16" s="67"/>
      <c r="C16" s="67"/>
      <c r="D16" s="67"/>
      <c r="E16" s="67"/>
      <c r="F16" s="67"/>
      <c r="G16" s="72"/>
    </row>
    <row r="17" spans="1:7" x14ac:dyDescent="0.25">
      <c r="A17" s="71"/>
      <c r="B17" s="67"/>
      <c r="C17" s="67"/>
      <c r="D17" s="67"/>
      <c r="E17" s="67"/>
      <c r="F17" s="67"/>
      <c r="G17" s="72"/>
    </row>
    <row r="18" spans="1:7" x14ac:dyDescent="0.25">
      <c r="A18" s="71"/>
      <c r="B18" s="67"/>
      <c r="C18" s="67"/>
      <c r="D18" s="67"/>
      <c r="E18" s="67"/>
      <c r="F18" s="67"/>
      <c r="G18" s="72"/>
    </row>
    <row r="19" spans="1:7" x14ac:dyDescent="0.25">
      <c r="A19" s="71"/>
      <c r="B19" s="67"/>
      <c r="C19" s="67"/>
      <c r="D19" s="67"/>
      <c r="E19" s="67"/>
      <c r="F19" s="67"/>
      <c r="G19" s="72"/>
    </row>
    <row r="20" spans="1:7" x14ac:dyDescent="0.25">
      <c r="A20" s="71"/>
      <c r="B20" s="67"/>
      <c r="C20" s="67"/>
      <c r="D20" s="67"/>
      <c r="E20" s="67"/>
      <c r="F20" s="67"/>
      <c r="G20" s="72"/>
    </row>
    <row r="21" spans="1:7" x14ac:dyDescent="0.25">
      <c r="A21" s="71"/>
      <c r="B21" s="67"/>
      <c r="C21" s="67"/>
      <c r="D21" s="67"/>
      <c r="E21" s="67"/>
      <c r="F21" s="67"/>
      <c r="G21" s="72"/>
    </row>
    <row r="22" spans="1:7" x14ac:dyDescent="0.25">
      <c r="A22" s="71"/>
      <c r="B22" s="67"/>
      <c r="C22" s="67"/>
      <c r="D22" s="67"/>
      <c r="E22" s="67"/>
      <c r="F22" s="67"/>
      <c r="G22" s="72"/>
    </row>
    <row r="23" spans="1:7" x14ac:dyDescent="0.25">
      <c r="A23" s="71"/>
      <c r="B23" s="67"/>
      <c r="C23" s="67"/>
      <c r="D23" s="67"/>
      <c r="E23" s="67"/>
      <c r="F23" s="67"/>
      <c r="G23" s="72"/>
    </row>
    <row r="24" spans="1:7" x14ac:dyDescent="0.25">
      <c r="A24" s="71"/>
      <c r="B24" s="67"/>
      <c r="C24" s="67"/>
      <c r="D24" s="67"/>
      <c r="E24" s="67"/>
      <c r="F24" s="67"/>
      <c r="G24" s="72"/>
    </row>
    <row r="25" spans="1:7" x14ac:dyDescent="0.25">
      <c r="A25" s="71"/>
      <c r="B25" s="67"/>
      <c r="C25" s="67"/>
      <c r="D25" s="67"/>
      <c r="E25" s="67"/>
      <c r="F25" s="67"/>
      <c r="G25" s="72"/>
    </row>
    <row r="26" spans="1:7" x14ac:dyDescent="0.25">
      <c r="A26" s="71"/>
      <c r="B26" s="67"/>
      <c r="C26" s="67"/>
      <c r="D26" s="67"/>
      <c r="E26" s="67"/>
      <c r="F26" s="67"/>
      <c r="G26" s="72"/>
    </row>
    <row r="27" spans="1:7" x14ac:dyDescent="0.25">
      <c r="A27" s="71"/>
      <c r="B27" s="67"/>
      <c r="C27" s="67"/>
      <c r="D27" s="67"/>
      <c r="E27" s="67"/>
      <c r="F27" s="67"/>
      <c r="G27" s="72"/>
    </row>
    <row r="28" spans="1:7" x14ac:dyDescent="0.25">
      <c r="A28" s="71"/>
      <c r="B28" s="67"/>
      <c r="C28" s="67"/>
      <c r="D28" s="67"/>
      <c r="E28" s="67"/>
      <c r="F28" s="67"/>
      <c r="G28" s="72"/>
    </row>
    <row r="29" spans="1:7" x14ac:dyDescent="0.25">
      <c r="A29" s="71"/>
      <c r="B29" s="67"/>
      <c r="C29" s="67"/>
      <c r="D29" s="67"/>
      <c r="E29" s="67"/>
      <c r="F29" s="67"/>
      <c r="G29" s="72"/>
    </row>
    <row r="30" spans="1:7" x14ac:dyDescent="0.25">
      <c r="A30" s="73"/>
      <c r="B30" s="68"/>
      <c r="C30" s="68"/>
      <c r="D30" s="68"/>
      <c r="E30" s="68"/>
      <c r="F30" s="68"/>
      <c r="G30" s="74"/>
    </row>
    <row r="31" spans="1:7" x14ac:dyDescent="0.25">
      <c r="A31" s="15"/>
      <c r="B31" s="16"/>
      <c r="C31" s="16"/>
      <c r="D31" s="16"/>
      <c r="E31" s="16"/>
      <c r="F31" s="16"/>
      <c r="G31" s="19"/>
    </row>
    <row r="32" spans="1:7" x14ac:dyDescent="0.25">
      <c r="A32" s="15"/>
      <c r="B32" s="16"/>
      <c r="C32" s="16"/>
      <c r="D32" s="16"/>
      <c r="E32" s="16"/>
      <c r="F32" s="16"/>
      <c r="G32" s="19"/>
    </row>
    <row r="33" spans="1:7" x14ac:dyDescent="0.25">
      <c r="A33" s="15"/>
      <c r="B33" s="16"/>
      <c r="C33" s="16"/>
      <c r="D33" s="16"/>
      <c r="E33" s="16"/>
      <c r="F33" s="16"/>
      <c r="G33" s="19"/>
    </row>
    <row r="34" spans="1:7" x14ac:dyDescent="0.25">
      <c r="A34" s="15"/>
      <c r="B34" s="16"/>
      <c r="C34" s="16"/>
      <c r="D34" s="16"/>
      <c r="E34" s="16"/>
      <c r="F34" s="16"/>
      <c r="G34" s="19"/>
    </row>
    <row r="35" spans="1:7" x14ac:dyDescent="0.25">
      <c r="A35" s="15"/>
      <c r="B35" s="16"/>
      <c r="C35" s="16"/>
      <c r="D35" s="16"/>
      <c r="E35" s="16"/>
      <c r="F35" s="16"/>
      <c r="G35" s="19"/>
    </row>
    <row r="36" spans="1:7" x14ac:dyDescent="0.25">
      <c r="A36" s="15"/>
      <c r="B36" s="16"/>
      <c r="C36" s="16"/>
      <c r="D36" s="16"/>
      <c r="E36" s="16"/>
      <c r="F36" s="16"/>
      <c r="G36" s="19"/>
    </row>
    <row r="37" spans="1:7" x14ac:dyDescent="0.25">
      <c r="A37" s="15"/>
      <c r="B37" s="16"/>
      <c r="C37" s="16"/>
      <c r="D37" s="16"/>
      <c r="E37" s="16"/>
      <c r="F37" s="16"/>
      <c r="G37" s="19"/>
    </row>
    <row r="38" spans="1:7" x14ac:dyDescent="0.25">
      <c r="A38" s="15"/>
      <c r="B38" s="16"/>
      <c r="C38" s="16"/>
      <c r="D38" s="16"/>
      <c r="E38" s="16"/>
      <c r="F38" s="16"/>
      <c r="G38" s="19"/>
    </row>
    <row r="39" spans="1:7" x14ac:dyDescent="0.25">
      <c r="A39" s="15"/>
      <c r="B39" s="16"/>
      <c r="C39" s="16"/>
      <c r="D39" s="16"/>
      <c r="E39" s="16"/>
      <c r="F39" s="16"/>
      <c r="G39" s="19"/>
    </row>
    <row r="40" spans="1:7" x14ac:dyDescent="0.25">
      <c r="A40" s="15"/>
      <c r="B40" s="16"/>
      <c r="C40" s="16"/>
      <c r="D40" s="16"/>
      <c r="E40" s="16"/>
      <c r="F40" s="16"/>
      <c r="G40" s="19"/>
    </row>
    <row r="41" spans="1:7" x14ac:dyDescent="0.25">
      <c r="A41" s="15"/>
      <c r="B41" s="16"/>
      <c r="C41" s="16"/>
      <c r="D41" s="16"/>
      <c r="E41" s="16"/>
      <c r="F41" s="16"/>
      <c r="G41" s="19"/>
    </row>
    <row r="42" spans="1:7" ht="15.75" thickBot="1" x14ac:dyDescent="0.3">
      <c r="A42" s="21"/>
      <c r="B42" s="7"/>
      <c r="C42" s="7"/>
      <c r="D42" s="7"/>
      <c r="E42" s="7"/>
      <c r="F42" s="7"/>
      <c r="G42" s="8"/>
    </row>
  </sheetData>
  <mergeCells count="1">
    <mergeCell ref="A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Impl or Pilot (sample)</vt:lpstr>
      <vt:lpstr>Impl or Pilot (blank)</vt:lpstr>
      <vt:lpstr>Supporting Sched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Barad</dc:creator>
  <cp:lastModifiedBy>Rachel Ackerman</cp:lastModifiedBy>
  <dcterms:created xsi:type="dcterms:W3CDTF">2016-08-26T17:59:21Z</dcterms:created>
  <dcterms:modified xsi:type="dcterms:W3CDTF">2018-08-23T14:57:17Z</dcterms:modified>
</cp:coreProperties>
</file>